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1" l="1"/>
  <c r="H110" i="1"/>
  <c r="I110" i="1"/>
  <c r="J110" i="1"/>
  <c r="F110" i="1"/>
  <c r="F13" i="1" l="1"/>
  <c r="L196" i="1" l="1"/>
  <c r="L186" i="1"/>
  <c r="L197" i="1" s="1"/>
  <c r="L177" i="1"/>
  <c r="L167" i="1"/>
  <c r="L178" i="1" s="1"/>
  <c r="L158" i="1"/>
  <c r="L148" i="1"/>
  <c r="L159" i="1" s="1"/>
  <c r="L139" i="1"/>
  <c r="L129" i="1"/>
  <c r="L140" i="1" s="1"/>
  <c r="L120" i="1"/>
  <c r="L110" i="1"/>
  <c r="L121" i="1" s="1"/>
  <c r="L101" i="1"/>
  <c r="L91" i="1"/>
  <c r="L102" i="1" s="1"/>
  <c r="L82" i="1"/>
  <c r="L72" i="1"/>
  <c r="L83" i="1" s="1"/>
  <c r="L61" i="1"/>
  <c r="L51" i="1"/>
  <c r="L62" i="1" s="1"/>
  <c r="L42" i="1"/>
  <c r="L32" i="1"/>
  <c r="L43" i="1" s="1"/>
  <c r="L23" i="1"/>
  <c r="L13" i="1"/>
  <c r="L24" i="1" s="1"/>
  <c r="A111" i="1"/>
  <c r="B197" i="1"/>
  <c r="A197" i="1"/>
  <c r="J196" i="1"/>
  <c r="I196" i="1"/>
  <c r="H196" i="1"/>
  <c r="G196" i="1"/>
  <c r="F196" i="1"/>
  <c r="B187" i="1"/>
  <c r="A187" i="1"/>
  <c r="J186" i="1"/>
  <c r="I186" i="1"/>
  <c r="I197" i="1" s="1"/>
  <c r="H186" i="1"/>
  <c r="G186" i="1"/>
  <c r="G197" i="1" s="1"/>
  <c r="F186" i="1"/>
  <c r="B178" i="1"/>
  <c r="A178" i="1"/>
  <c r="J177" i="1"/>
  <c r="I177" i="1"/>
  <c r="H177" i="1"/>
  <c r="G177" i="1"/>
  <c r="F177" i="1"/>
  <c r="B168" i="1"/>
  <c r="A168" i="1"/>
  <c r="J167" i="1"/>
  <c r="I167" i="1"/>
  <c r="I178" i="1" s="1"/>
  <c r="H167" i="1"/>
  <c r="G167" i="1"/>
  <c r="G178" i="1" s="1"/>
  <c r="F167" i="1"/>
  <c r="B159" i="1"/>
  <c r="A159" i="1"/>
  <c r="J158" i="1"/>
  <c r="I158" i="1"/>
  <c r="H158" i="1"/>
  <c r="G158" i="1"/>
  <c r="F158" i="1"/>
  <c r="B149" i="1"/>
  <c r="A149" i="1"/>
  <c r="J148" i="1"/>
  <c r="I148" i="1"/>
  <c r="I159" i="1" s="1"/>
  <c r="H148" i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J129" i="1"/>
  <c r="I129" i="1"/>
  <c r="I140" i="1" s="1"/>
  <c r="H129" i="1"/>
  <c r="G129" i="1"/>
  <c r="G140" i="1" s="1"/>
  <c r="F129" i="1"/>
  <c r="B121" i="1"/>
  <c r="A121" i="1"/>
  <c r="J120" i="1"/>
  <c r="I120" i="1"/>
  <c r="H120" i="1"/>
  <c r="G120" i="1"/>
  <c r="F120" i="1"/>
  <c r="B111" i="1"/>
  <c r="J121" i="1"/>
  <c r="I121" i="1"/>
  <c r="H121" i="1"/>
  <c r="G121" i="1"/>
  <c r="B102" i="1"/>
  <c r="A102" i="1"/>
  <c r="J101" i="1"/>
  <c r="I101" i="1"/>
  <c r="H101" i="1"/>
  <c r="G101" i="1"/>
  <c r="F101" i="1"/>
  <c r="B92" i="1"/>
  <c r="A92" i="1"/>
  <c r="J91" i="1"/>
  <c r="J102" i="1" s="1"/>
  <c r="I91" i="1"/>
  <c r="H91" i="1"/>
  <c r="H102" i="1" s="1"/>
  <c r="G91" i="1"/>
  <c r="F91" i="1"/>
  <c r="F102" i="1" s="1"/>
  <c r="B83" i="1"/>
  <c r="A83" i="1"/>
  <c r="J82" i="1"/>
  <c r="I82" i="1"/>
  <c r="H82" i="1"/>
  <c r="G82" i="1"/>
  <c r="F82" i="1"/>
  <c r="B73" i="1"/>
  <c r="A73" i="1"/>
  <c r="J72" i="1"/>
  <c r="J83" i="1" s="1"/>
  <c r="I72" i="1"/>
  <c r="H72" i="1"/>
  <c r="G72" i="1"/>
  <c r="F72" i="1"/>
  <c r="F83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G83" i="1" l="1"/>
  <c r="I83" i="1"/>
  <c r="G62" i="1"/>
  <c r="L198" i="1"/>
  <c r="G43" i="1"/>
  <c r="I43" i="1"/>
  <c r="H83" i="1"/>
  <c r="G102" i="1"/>
  <c r="I102" i="1"/>
  <c r="H140" i="1"/>
  <c r="J140" i="1"/>
  <c r="H159" i="1"/>
  <c r="J159" i="1"/>
  <c r="H178" i="1"/>
  <c r="J178" i="1"/>
  <c r="H197" i="1"/>
  <c r="J197" i="1"/>
  <c r="F121" i="1"/>
  <c r="F140" i="1"/>
  <c r="F159" i="1"/>
  <c r="F178" i="1"/>
  <c r="F197" i="1"/>
  <c r="I24" i="1"/>
  <c r="F24" i="1"/>
  <c r="J24" i="1"/>
  <c r="J198" i="1" s="1"/>
  <c r="H24" i="1"/>
  <c r="G24" i="1"/>
  <c r="F198" i="1" l="1"/>
  <c r="H198" i="1"/>
  <c r="G198" i="1"/>
  <c r="I198" i="1"/>
</calcChain>
</file>

<file path=xl/sharedStrings.xml><?xml version="1.0" encoding="utf-8"?>
<sst xmlns="http://schemas.openxmlformats.org/spreadsheetml/2006/main" count="347" uniqueCount="103">
  <si>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</si>
  <si>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</si>
  <si>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</si>
  <si>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</si>
  <si>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</si>
  <si>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</si>
  <si>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</si>
  <si>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</si>
  <si>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</si>
  <si>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</si>
  <si>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</si>
  <si>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</si>
  <si>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</si>
  <si>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</si>
  <si>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</si>
  <si>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</si>
  <si>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</si>
  <si>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</si>
  <si>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</si>
  <si>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</si>
  <si>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</si>
  <si>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</si>
  <si>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</si>
  <si>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</si>
  <si>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</si>
  <si>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</si>
  <si>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</si>
  <si>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</si>
  <si>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</si>
  <si>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</si>
  <si>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</si>
  <si>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</si>
  <si>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</si>
  <si>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</si>
  <si>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</si>
  <si>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</si>
  <si>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</si>
  <si>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</si>
  <si>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</si>
  <si>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</si>
  <si>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Кукьян С.Н.</t>
  </si>
  <si>
    <t>МБОУ Духовщинская средняя школа им.П.К.Козлова</t>
  </si>
  <si>
    <t>Макароны отварные с тертым сыром</t>
  </si>
  <si>
    <t>Кофейный напиток с молоком сгущенным</t>
  </si>
  <si>
    <t>Масло сливочное</t>
  </si>
  <si>
    <t>Хлеб</t>
  </si>
  <si>
    <t>Д.Г. Свежие помидоры</t>
  </si>
  <si>
    <t>Сырок творожный</t>
  </si>
  <si>
    <t>масло</t>
  </si>
  <si>
    <t>сыр</t>
  </si>
  <si>
    <t>№274, 1995г.</t>
  </si>
  <si>
    <t>№638, 1995г.</t>
  </si>
  <si>
    <t>ГОСТ</t>
  </si>
  <si>
    <t>Хлебокомбинат</t>
  </si>
  <si>
    <t>овощи</t>
  </si>
  <si>
    <t>Рыба припущенная минтай</t>
  </si>
  <si>
    <t>Картофельное пюре с маслом</t>
  </si>
  <si>
    <t>Чай с молоком</t>
  </si>
  <si>
    <t>Салат из свежей капусты</t>
  </si>
  <si>
    <t>Сыр "Российский" и др.</t>
  </si>
  <si>
    <t>Сыр "Российский" имасло сливочное</t>
  </si>
  <si>
    <t>сыр и масло</t>
  </si>
  <si>
    <t>№305, 1995г.</t>
  </si>
  <si>
    <t>№472, 1995г</t>
  </si>
  <si>
    <t>№630, 1995г</t>
  </si>
  <si>
    <t>№33, 1995г</t>
  </si>
  <si>
    <t>Ст.10, 1995г</t>
  </si>
  <si>
    <t>Капуста тушеная с мясным фаршем по домашнему</t>
  </si>
  <si>
    <t>Д.Г. Свежие огурцы</t>
  </si>
  <si>
    <t>Овощи</t>
  </si>
  <si>
    <t>№710, 1995г,
№482, 1995г</t>
  </si>
  <si>
    <t>Стр.10, 1995г
ГОСТ</t>
  </si>
  <si>
    <t>Каша гречневая молочная с маслом</t>
  </si>
  <si>
    <t>Какао с молоком</t>
  </si>
  <si>
    <t>Морковь тертая с сахаром</t>
  </si>
  <si>
    <t>Йогурт</t>
  </si>
  <si>
    <t>сладоси</t>
  </si>
  <si>
    <t>№257, 1995г</t>
  </si>
  <si>
    <t>№642, 1995г</t>
  </si>
  <si>
    <t>Стр. 10, 1995г
ГОСТ</t>
  </si>
  <si>
    <t>№24, 1995г</t>
  </si>
  <si>
    <t>Грудка куриная отварная</t>
  </si>
  <si>
    <t>№444, 1995г</t>
  </si>
  <si>
    <t>Рис отварной с маслом</t>
  </si>
  <si>
    <t>Чай с сахаром</t>
  </si>
  <si>
    <t>Салат из свежих помидор с маслом растительным</t>
  </si>
  <si>
    <t>Бананы</t>
  </si>
  <si>
    <t>№465, 1995</t>
  </si>
  <si>
    <t>№628, 1995г</t>
  </si>
  <si>
    <t>Макароны отварные с маслом</t>
  </si>
  <si>
    <t>Биточки мясные</t>
  </si>
  <si>
    <t>ИТОГО</t>
  </si>
  <si>
    <t>№273, 1995г</t>
  </si>
  <si>
    <t>№416, 1995г</t>
  </si>
  <si>
    <t>Стр.10, 1995г</t>
  </si>
  <si>
    <t>Гречка рассыпчатая с маслом</t>
  </si>
  <si>
    <t>Овощи свежие в нарезке</t>
  </si>
  <si>
    <t>Чай фруктовый</t>
  </si>
  <si>
    <t>№465, 1995г</t>
  </si>
  <si>
    <t>Каша манная молочная с маслом</t>
  </si>
  <si>
    <t>сладости</t>
  </si>
  <si>
    <t>№642, 1995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</si>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</sst>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164" fontId="1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" fontId="11" fillId="0" borderId="22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" fontId="11" fillId="0" borderId="2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164" fontId="11" fillId="0" borderId="22" xfId="0" applyNumberFormat="1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179" sqref="K179:K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1">
        <v>200</v>
      </c>
      <c r="G6" s="50">
        <v>10.7</v>
      </c>
      <c r="H6" s="50">
        <v>8.6</v>
      </c>
      <c r="I6" s="50">
        <v>27.7</v>
      </c>
      <c r="J6" s="51">
        <v>204</v>
      </c>
      <c r="K6" s="49" t="s">
        <v>50</v>
      </c>
      <c r="L6" s="39"/>
    </row>
    <row r="7" spans="1:12" ht="15.75" thickBot="1" x14ac:dyDescent="0.3">
      <c r="A7" s="23"/>
      <c r="B7" s="15"/>
      <c r="C7" s="11"/>
      <c r="D7" s="6" t="s">
        <v>48</v>
      </c>
      <c r="E7" s="49" t="s">
        <v>44</v>
      </c>
      <c r="F7" s="51">
        <v>10</v>
      </c>
      <c r="G7" s="50">
        <v>0.1</v>
      </c>
      <c r="H7" s="50">
        <v>4.2</v>
      </c>
      <c r="I7" s="50">
        <v>0.1</v>
      </c>
      <c r="J7" s="51">
        <v>66</v>
      </c>
      <c r="K7" s="49" t="s">
        <v>52</v>
      </c>
      <c r="L7" s="41"/>
    </row>
    <row r="8" spans="1:12" ht="30.75" thickBot="1" x14ac:dyDescent="0.3">
      <c r="A8" s="23"/>
      <c r="B8" s="15"/>
      <c r="C8" s="11"/>
      <c r="D8" s="7" t="s">
        <v>22</v>
      </c>
      <c r="E8" s="49" t="s">
        <v>43</v>
      </c>
      <c r="F8" s="51">
        <v>200</v>
      </c>
      <c r="G8" s="50">
        <v>1.5</v>
      </c>
      <c r="H8" s="50">
        <v>1.6</v>
      </c>
      <c r="I8" s="50">
        <v>22.3</v>
      </c>
      <c r="J8" s="51">
        <v>109</v>
      </c>
      <c r="K8" s="49" t="s">
        <v>51</v>
      </c>
      <c r="L8" s="41"/>
    </row>
    <row r="9" spans="1:12" ht="30.75" thickBot="1" x14ac:dyDescent="0.3">
      <c r="A9" s="23"/>
      <c r="B9" s="15"/>
      <c r="C9" s="11"/>
      <c r="D9" s="7" t="s">
        <v>23</v>
      </c>
      <c r="E9" s="49" t="s">
        <v>45</v>
      </c>
      <c r="F9" s="51">
        <v>35</v>
      </c>
      <c r="G9" s="50">
        <v>2.2999999999999998</v>
      </c>
      <c r="H9" s="50">
        <v>0.3</v>
      </c>
      <c r="I9" s="50">
        <v>14.8</v>
      </c>
      <c r="J9" s="51">
        <v>71.400000000000006</v>
      </c>
      <c r="K9" s="49" t="s">
        <v>53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52"/>
      <c r="F10" s="51"/>
      <c r="G10" s="52"/>
      <c r="H10" s="52"/>
      <c r="I10" s="52"/>
      <c r="J10" s="52"/>
      <c r="K10" s="52"/>
      <c r="L10" s="41"/>
    </row>
    <row r="11" spans="1:12" ht="15.75" thickBot="1" x14ac:dyDescent="0.3">
      <c r="A11" s="23"/>
      <c r="B11" s="15"/>
      <c r="C11" s="11"/>
      <c r="D11" s="6" t="s">
        <v>49</v>
      </c>
      <c r="E11" s="49" t="s">
        <v>47</v>
      </c>
      <c r="F11" s="51">
        <v>50</v>
      </c>
      <c r="G11" s="50">
        <v>3.7</v>
      </c>
      <c r="H11" s="50">
        <v>2.1</v>
      </c>
      <c r="I11" s="50">
        <v>16.5</v>
      </c>
      <c r="J11" s="51">
        <v>135</v>
      </c>
      <c r="K11" s="49" t="s">
        <v>52</v>
      </c>
      <c r="L11" s="41"/>
    </row>
    <row r="12" spans="1:12" ht="15.75" thickBot="1" x14ac:dyDescent="0.3">
      <c r="A12" s="23"/>
      <c r="B12" s="15"/>
      <c r="C12" s="11"/>
      <c r="D12" s="6" t="s">
        <v>54</v>
      </c>
      <c r="E12" s="49" t="s">
        <v>46</v>
      </c>
      <c r="F12" s="51">
        <v>60</v>
      </c>
      <c r="G12" s="50">
        <v>0.9</v>
      </c>
      <c r="H12" s="50">
        <v>0.2</v>
      </c>
      <c r="I12" s="50">
        <v>1.7</v>
      </c>
      <c r="J12" s="51">
        <v>21</v>
      </c>
      <c r="K12" s="49" t="s">
        <v>52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19.199999999999996</v>
      </c>
      <c r="H13" s="19">
        <f>SUM(H6:H12)</f>
        <v>17</v>
      </c>
      <c r="I13" s="19">
        <f>SUM(I6:I12)</f>
        <v>83.100000000000009</v>
      </c>
      <c r="J13" s="53">
        <f>SUM(J6:J12)</f>
        <v>606.4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555</v>
      </c>
      <c r="G24" s="32">
        <f t="shared" ref="G24:J24" si="3">G13+G23</f>
        <v>19.199999999999996</v>
      </c>
      <c r="H24" s="32">
        <f t="shared" si="3"/>
        <v>17</v>
      </c>
      <c r="I24" s="32">
        <f t="shared" si="3"/>
        <v>83.100000000000009</v>
      </c>
      <c r="J24" s="32">
        <f t="shared" si="3"/>
        <v>606.4</v>
      </c>
      <c r="K24" s="32"/>
      <c r="L24" s="32">
        <f t="shared" ref="L24" si="4">L13+L23</f>
        <v>0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55</v>
      </c>
      <c r="F25" s="51">
        <v>90</v>
      </c>
      <c r="G25" s="50">
        <v>8.6999999999999993</v>
      </c>
      <c r="H25" s="50">
        <v>0.9</v>
      </c>
      <c r="I25" s="50">
        <v>0.6</v>
      </c>
      <c r="J25" s="51">
        <v>69</v>
      </c>
      <c r="K25" s="54" t="s">
        <v>62</v>
      </c>
      <c r="L25" s="39"/>
    </row>
    <row r="26" spans="1:12" ht="30.75" thickBot="1" x14ac:dyDescent="0.3">
      <c r="A26" s="14"/>
      <c r="B26" s="15"/>
      <c r="C26" s="11"/>
      <c r="D26" s="6" t="s">
        <v>29</v>
      </c>
      <c r="E26" s="49" t="s">
        <v>56</v>
      </c>
      <c r="F26" s="51">
        <v>157</v>
      </c>
      <c r="G26" s="50">
        <v>2.8</v>
      </c>
      <c r="H26" s="50">
        <v>7.3</v>
      </c>
      <c r="I26" s="50">
        <v>29</v>
      </c>
      <c r="J26" s="51">
        <v>144</v>
      </c>
      <c r="K26" s="54" t="s">
        <v>63</v>
      </c>
      <c r="L26" s="41"/>
    </row>
    <row r="27" spans="1:12" ht="30.75" thickBot="1" x14ac:dyDescent="0.3">
      <c r="A27" s="14"/>
      <c r="B27" s="15"/>
      <c r="C27" s="11"/>
      <c r="D27" s="7" t="s">
        <v>22</v>
      </c>
      <c r="E27" s="49" t="s">
        <v>57</v>
      </c>
      <c r="F27" s="51">
        <v>200</v>
      </c>
      <c r="G27" s="50">
        <v>0.1</v>
      </c>
      <c r="H27" s="50">
        <v>0</v>
      </c>
      <c r="I27" s="50">
        <v>13.8</v>
      </c>
      <c r="J27" s="51">
        <v>54</v>
      </c>
      <c r="K27" s="54" t="s">
        <v>64</v>
      </c>
      <c r="L27" s="41"/>
    </row>
    <row r="28" spans="1:12" ht="30.75" thickBot="1" x14ac:dyDescent="0.3">
      <c r="A28" s="14"/>
      <c r="B28" s="15"/>
      <c r="C28" s="11"/>
      <c r="D28" s="7" t="s">
        <v>23</v>
      </c>
      <c r="E28" s="49" t="s">
        <v>45</v>
      </c>
      <c r="F28" s="51">
        <v>35</v>
      </c>
      <c r="G28" s="50">
        <v>2.2999999999999998</v>
      </c>
      <c r="H28" s="50">
        <v>0.3</v>
      </c>
      <c r="I28" s="50">
        <v>14.8</v>
      </c>
      <c r="J28" s="51">
        <v>71.400000000000006</v>
      </c>
      <c r="K28" s="54" t="s">
        <v>53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49"/>
      <c r="F29" s="51"/>
      <c r="G29" s="50"/>
      <c r="H29" s="50"/>
      <c r="I29" s="50"/>
      <c r="J29" s="51"/>
      <c r="K29" s="54"/>
      <c r="L29" s="41"/>
    </row>
    <row r="30" spans="1:12" ht="30.75" thickBot="1" x14ac:dyDescent="0.3">
      <c r="A30" s="14"/>
      <c r="B30" s="15"/>
      <c r="C30" s="11"/>
      <c r="D30" s="6" t="s">
        <v>54</v>
      </c>
      <c r="E30" s="49" t="s">
        <v>58</v>
      </c>
      <c r="F30" s="51">
        <v>100</v>
      </c>
      <c r="G30" s="50">
        <v>0.2</v>
      </c>
      <c r="H30" s="50">
        <v>2.4</v>
      </c>
      <c r="I30" s="50">
        <v>0.5</v>
      </c>
      <c r="J30" s="51">
        <v>24</v>
      </c>
      <c r="K30" s="54" t="s">
        <v>65</v>
      </c>
      <c r="L30" s="41"/>
    </row>
    <row r="31" spans="1:12" ht="30.75" thickBot="1" x14ac:dyDescent="0.3">
      <c r="A31" s="14"/>
      <c r="B31" s="15"/>
      <c r="C31" s="11"/>
      <c r="D31" s="6" t="s">
        <v>61</v>
      </c>
      <c r="E31" s="49" t="s">
        <v>60</v>
      </c>
      <c r="F31" s="51">
        <v>60</v>
      </c>
      <c r="G31" s="50">
        <v>5.2</v>
      </c>
      <c r="H31" s="50">
        <v>8.4</v>
      </c>
      <c r="I31" s="50">
        <v>9.4</v>
      </c>
      <c r="J31" s="51">
        <v>199</v>
      </c>
      <c r="K31" s="54" t="s">
        <v>66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642</v>
      </c>
      <c r="G32" s="19">
        <f t="shared" ref="G32" si="5">SUM(G25:G31)</f>
        <v>19.299999999999997</v>
      </c>
      <c r="H32" s="19">
        <f t="shared" ref="H32" si="6">SUM(H25:H31)</f>
        <v>19.3</v>
      </c>
      <c r="I32" s="19">
        <f t="shared" ref="I32" si="7">SUM(I25:I31)</f>
        <v>68.100000000000009</v>
      </c>
      <c r="J32" s="53">
        <f t="shared" ref="J32:L32" si="8">SUM(J25:J31)</f>
        <v>561.4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642</v>
      </c>
      <c r="G43" s="32">
        <f t="shared" ref="G43" si="13">G32+G42</f>
        <v>19.299999999999997</v>
      </c>
      <c r="H43" s="32">
        <f t="shared" ref="H43" si="14">H32+H42</f>
        <v>19.3</v>
      </c>
      <c r="I43" s="32">
        <f t="shared" ref="I43" si="15">I32+I42</f>
        <v>68.100000000000009</v>
      </c>
      <c r="J43" s="32">
        <f t="shared" ref="J43:L43" si="16">J32+J42</f>
        <v>561.4</v>
      </c>
      <c r="K43" s="32"/>
      <c r="L43" s="32">
        <f t="shared" si="16"/>
        <v>0</v>
      </c>
    </row>
    <row r="44" spans="1:12" ht="51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67</v>
      </c>
      <c r="F44" s="56">
        <v>200</v>
      </c>
      <c r="G44" s="55">
        <v>12.8</v>
      </c>
      <c r="H44" s="55">
        <v>11.4</v>
      </c>
      <c r="I44" s="55">
        <v>45.2</v>
      </c>
      <c r="J44" s="56">
        <v>255</v>
      </c>
      <c r="K44" s="60" t="s">
        <v>70</v>
      </c>
      <c r="L44" s="39"/>
    </row>
    <row r="45" spans="1:12" ht="39" thickBot="1" x14ac:dyDescent="0.3">
      <c r="A45" s="23"/>
      <c r="B45" s="15"/>
      <c r="C45" s="11"/>
      <c r="D45" s="6" t="s">
        <v>49</v>
      </c>
      <c r="E45" s="54" t="s">
        <v>59</v>
      </c>
      <c r="F45" s="56">
        <v>15</v>
      </c>
      <c r="G45" s="55">
        <v>3.48</v>
      </c>
      <c r="H45" s="55">
        <v>3.4249999999999998</v>
      </c>
      <c r="I45" s="55">
        <v>0</v>
      </c>
      <c r="J45" s="56">
        <v>54.6</v>
      </c>
      <c r="K45" s="60" t="s">
        <v>71</v>
      </c>
      <c r="L45" s="41"/>
    </row>
    <row r="46" spans="1:12" ht="26.25" thickBot="1" x14ac:dyDescent="0.3">
      <c r="A46" s="23"/>
      <c r="B46" s="15"/>
      <c r="C46" s="11"/>
      <c r="D46" s="7" t="s">
        <v>22</v>
      </c>
      <c r="E46" s="54" t="s">
        <v>57</v>
      </c>
      <c r="F46" s="56">
        <v>200</v>
      </c>
      <c r="G46" s="55">
        <v>0.1</v>
      </c>
      <c r="H46" s="55">
        <v>0</v>
      </c>
      <c r="I46" s="55">
        <v>13.8</v>
      </c>
      <c r="J46" s="56">
        <v>54</v>
      </c>
      <c r="K46" s="60" t="s">
        <v>64</v>
      </c>
      <c r="L46" s="41"/>
    </row>
    <row r="47" spans="1:12" ht="26.25" thickBot="1" x14ac:dyDescent="0.3">
      <c r="A47" s="23"/>
      <c r="B47" s="15"/>
      <c r="C47" s="11"/>
      <c r="D47" s="7" t="s">
        <v>23</v>
      </c>
      <c r="E47" s="54" t="s">
        <v>45</v>
      </c>
      <c r="F47" s="56">
        <v>35</v>
      </c>
      <c r="G47" s="55">
        <v>2.2999999999999998</v>
      </c>
      <c r="H47" s="55">
        <v>0.3</v>
      </c>
      <c r="I47" s="55">
        <v>14.8</v>
      </c>
      <c r="J47" s="56">
        <v>71.400000000000006</v>
      </c>
      <c r="K47" s="60" t="s">
        <v>53</v>
      </c>
      <c r="L47" s="41"/>
    </row>
    <row r="48" spans="1:12" ht="15.75" thickBot="1" x14ac:dyDescent="0.3">
      <c r="A48" s="23"/>
      <c r="B48" s="15"/>
      <c r="C48" s="11"/>
      <c r="D48" s="7" t="s">
        <v>24</v>
      </c>
      <c r="F48" s="56"/>
      <c r="G48" s="55"/>
      <c r="H48" s="55"/>
      <c r="I48" s="55"/>
      <c r="J48" s="56"/>
      <c r="K48" s="60"/>
      <c r="L48" s="41"/>
    </row>
    <row r="49" spans="1:12" ht="15.75" thickBot="1" x14ac:dyDescent="0.3">
      <c r="A49" s="23"/>
      <c r="B49" s="15"/>
      <c r="C49" s="11"/>
      <c r="D49" s="6" t="s">
        <v>48</v>
      </c>
      <c r="E49" s="54" t="s">
        <v>44</v>
      </c>
      <c r="F49" s="56">
        <v>10</v>
      </c>
      <c r="G49" s="55">
        <v>0.1</v>
      </c>
      <c r="H49" s="55">
        <v>4.2</v>
      </c>
      <c r="I49" s="55">
        <v>0.1</v>
      </c>
      <c r="J49" s="56">
        <v>66</v>
      </c>
      <c r="K49" s="60" t="s">
        <v>52</v>
      </c>
      <c r="L49" s="41"/>
    </row>
    <row r="50" spans="1:12" ht="15.75" thickBot="1" x14ac:dyDescent="0.3">
      <c r="A50" s="23"/>
      <c r="B50" s="15"/>
      <c r="C50" s="11"/>
      <c r="D50" s="6" t="s">
        <v>69</v>
      </c>
      <c r="E50" s="54" t="s">
        <v>68</v>
      </c>
      <c r="F50" s="58">
        <v>60</v>
      </c>
      <c r="G50" s="57">
        <v>0.4</v>
      </c>
      <c r="H50" s="57">
        <v>0.3</v>
      </c>
      <c r="I50" s="57">
        <v>1.4</v>
      </c>
      <c r="J50" s="58">
        <v>27</v>
      </c>
      <c r="K50" s="60" t="s">
        <v>52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59">
        <f t="shared" ref="G51" si="17">SUM(G44:G50)</f>
        <v>19.180000000000003</v>
      </c>
      <c r="H51" s="59">
        <f t="shared" ref="H51" si="18">SUM(H44:H50)</f>
        <v>19.625</v>
      </c>
      <c r="I51" s="19">
        <f t="shared" ref="I51" si="19">SUM(I44:I50)</f>
        <v>75.3</v>
      </c>
      <c r="J51" s="19">
        <f t="shared" ref="J51:L51" si="20">SUM(J44:J50)</f>
        <v>528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520</v>
      </c>
      <c r="G62" s="32">
        <f t="shared" ref="G62" si="25">G51+G61</f>
        <v>19.180000000000003</v>
      </c>
      <c r="H62" s="32">
        <f t="shared" ref="H62" si="26">H51+H61</f>
        <v>19.625</v>
      </c>
      <c r="I62" s="32">
        <f t="shared" ref="I62" si="27">I51+I61</f>
        <v>75.3</v>
      </c>
      <c r="J62" s="32">
        <f t="shared" ref="J62:L62" si="28">J51+J61</f>
        <v>528</v>
      </c>
      <c r="K62" s="32"/>
      <c r="L62" s="32">
        <f t="shared" si="28"/>
        <v>0</v>
      </c>
    </row>
    <row r="63" spans="1:12" ht="30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72</v>
      </c>
      <c r="F63" s="54">
        <v>210</v>
      </c>
      <c r="G63" s="55">
        <v>5.98</v>
      </c>
      <c r="H63" s="55">
        <v>5.42</v>
      </c>
      <c r="I63" s="55">
        <v>25</v>
      </c>
      <c r="J63" s="56">
        <v>165</v>
      </c>
      <c r="K63" s="54" t="s">
        <v>77</v>
      </c>
      <c r="L63" s="39"/>
    </row>
    <row r="64" spans="1:12" ht="15.75" thickBot="1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.75" thickBot="1" x14ac:dyDescent="0.3">
      <c r="A65" s="23"/>
      <c r="B65" s="15"/>
      <c r="C65" s="11"/>
      <c r="D65" s="7" t="s">
        <v>22</v>
      </c>
      <c r="E65" s="61" t="s">
        <v>73</v>
      </c>
      <c r="F65" s="63">
        <v>200</v>
      </c>
      <c r="G65" s="62">
        <v>3.87</v>
      </c>
      <c r="H65" s="62">
        <v>3.8</v>
      </c>
      <c r="I65" s="62">
        <v>25.07</v>
      </c>
      <c r="J65" s="63">
        <v>145</v>
      </c>
      <c r="K65" s="61" t="s">
        <v>78</v>
      </c>
      <c r="L65" s="41"/>
    </row>
    <row r="66" spans="1:12" ht="30.75" thickBot="1" x14ac:dyDescent="0.3">
      <c r="A66" s="23"/>
      <c r="B66" s="15"/>
      <c r="C66" s="11"/>
      <c r="D66" s="7" t="s">
        <v>23</v>
      </c>
      <c r="E66" s="61" t="s">
        <v>45</v>
      </c>
      <c r="F66" s="56">
        <v>35</v>
      </c>
      <c r="G66" s="55">
        <v>2.2999999999999998</v>
      </c>
      <c r="H66" s="55">
        <v>0.3</v>
      </c>
      <c r="I66" s="55">
        <v>14.8</v>
      </c>
      <c r="J66" s="56">
        <v>71.400000000000006</v>
      </c>
      <c r="K66" s="54" t="s">
        <v>53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3"/>
      <c r="B68" s="15"/>
      <c r="C68" s="11"/>
      <c r="D68" s="6" t="s">
        <v>48</v>
      </c>
      <c r="E68" s="61" t="s">
        <v>44</v>
      </c>
      <c r="F68" s="56">
        <v>10</v>
      </c>
      <c r="G68" s="55">
        <v>0.1</v>
      </c>
      <c r="H68" s="55">
        <v>4.2</v>
      </c>
      <c r="I68" s="55">
        <v>0.1</v>
      </c>
      <c r="J68" s="56">
        <v>66</v>
      </c>
      <c r="K68" s="61" t="s">
        <v>52</v>
      </c>
      <c r="L68" s="41"/>
    </row>
    <row r="69" spans="1:12" ht="45.75" thickBot="1" x14ac:dyDescent="0.3">
      <c r="A69" s="23"/>
      <c r="B69" s="15"/>
      <c r="C69" s="11"/>
      <c r="D69" s="6" t="s">
        <v>54</v>
      </c>
      <c r="E69" s="61" t="s">
        <v>74</v>
      </c>
      <c r="F69" s="54">
        <v>90</v>
      </c>
      <c r="G69" s="55">
        <v>0.2</v>
      </c>
      <c r="H69" s="55">
        <v>0.1</v>
      </c>
      <c r="I69" s="55">
        <v>5.5</v>
      </c>
      <c r="J69" s="56">
        <v>32.299999999999997</v>
      </c>
      <c r="K69" s="54" t="s">
        <v>79</v>
      </c>
      <c r="L69" s="41"/>
    </row>
    <row r="70" spans="1:12" ht="30.75" thickBot="1" x14ac:dyDescent="0.3">
      <c r="A70" s="23"/>
      <c r="B70" s="15"/>
      <c r="C70" s="11"/>
      <c r="D70" s="6" t="s">
        <v>76</v>
      </c>
      <c r="E70" s="54" t="s">
        <v>75</v>
      </c>
      <c r="F70" s="54">
        <v>125</v>
      </c>
      <c r="G70" s="55">
        <v>3.3</v>
      </c>
      <c r="H70" s="55">
        <v>2.5</v>
      </c>
      <c r="I70" s="55">
        <v>4.4000000000000004</v>
      </c>
      <c r="J70" s="56">
        <v>85</v>
      </c>
      <c r="K70" s="54" t="s">
        <v>80</v>
      </c>
      <c r="L70" s="41"/>
    </row>
    <row r="71" spans="1:12" ht="15.75" thickBot="1" x14ac:dyDescent="0.3">
      <c r="A71" s="23"/>
      <c r="B71" s="15"/>
      <c r="C71" s="11"/>
      <c r="D71" s="6" t="s">
        <v>49</v>
      </c>
      <c r="E71" s="61" t="s">
        <v>59</v>
      </c>
      <c r="F71" s="54">
        <v>15</v>
      </c>
      <c r="G71" s="55">
        <v>3.48</v>
      </c>
      <c r="H71" s="55">
        <v>3.4249999999999998</v>
      </c>
      <c r="I71" s="55">
        <v>0</v>
      </c>
      <c r="J71" s="56">
        <v>54.6</v>
      </c>
      <c r="K71" s="54" t="s">
        <v>52</v>
      </c>
      <c r="L71" s="41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SUM(F63:F71)</f>
        <v>685</v>
      </c>
      <c r="G72" s="59">
        <f t="shared" ref="G72" si="29">SUM(G63:G71)</f>
        <v>19.23</v>
      </c>
      <c r="H72" s="59">
        <f t="shared" ref="H72" si="30">SUM(H63:H71)</f>
        <v>19.745000000000001</v>
      </c>
      <c r="I72" s="59">
        <f t="shared" ref="I72" si="31">SUM(I63:I71)</f>
        <v>74.87</v>
      </c>
      <c r="J72" s="53">
        <f t="shared" ref="J72:L72" si="32">SUM(J63:J71)</f>
        <v>619.30000000000007</v>
      </c>
      <c r="K72" s="25"/>
      <c r="L72" s="19">
        <f t="shared" si="32"/>
        <v>0</v>
      </c>
    </row>
    <row r="73" spans="1:12" ht="15" x14ac:dyDescent="0.25">
      <c r="A73" s="26">
        <f>A63</f>
        <v>1</v>
      </c>
      <c r="B73" s="13">
        <f>B63</f>
        <v>4</v>
      </c>
      <c r="C73" s="10" t="s">
        <v>25</v>
      </c>
      <c r="D73" s="7" t="s">
        <v>26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28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29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30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31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32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3">SUM(G73:G81)</f>
        <v>0</v>
      </c>
      <c r="H82" s="19">
        <f t="shared" ref="H82" si="34">SUM(H73:H81)</f>
        <v>0</v>
      </c>
      <c r="I82" s="19">
        <f t="shared" ref="I82" si="35">SUM(I73:I81)</f>
        <v>0</v>
      </c>
      <c r="J82" s="19">
        <f t="shared" ref="J82:L82" si="36">SUM(J73:J81)</f>
        <v>0</v>
      </c>
      <c r="K82" s="25"/>
      <c r="L82" s="19">
        <f t="shared" si="36"/>
        <v>0</v>
      </c>
    </row>
    <row r="83" spans="1:12" ht="15.75" customHeight="1" thickBot="1" x14ac:dyDescent="0.25">
      <c r="A83" s="29">
        <f>A63</f>
        <v>1</v>
      </c>
      <c r="B83" s="30">
        <f>B63</f>
        <v>4</v>
      </c>
      <c r="C83" s="67" t="s">
        <v>4</v>
      </c>
      <c r="D83" s="68"/>
      <c r="E83" s="31"/>
      <c r="F83" s="32">
        <f>F72+F82</f>
        <v>685</v>
      </c>
      <c r="G83" s="32">
        <f t="shared" ref="G83" si="37">G72+G82</f>
        <v>19.23</v>
      </c>
      <c r="H83" s="32">
        <f t="shared" ref="H83" si="38">H72+H82</f>
        <v>19.745000000000001</v>
      </c>
      <c r="I83" s="32">
        <f t="shared" ref="I83" si="39">I72+I82</f>
        <v>74.87</v>
      </c>
      <c r="J83" s="32">
        <f t="shared" ref="J83:L83" si="40">J72+J82</f>
        <v>619.30000000000007</v>
      </c>
      <c r="K83" s="32"/>
      <c r="L83" s="32">
        <f t="shared" si="40"/>
        <v>0</v>
      </c>
    </row>
    <row r="84" spans="1:12" ht="30.75" thickBot="1" x14ac:dyDescent="0.3">
      <c r="A84" s="20">
        <v>1</v>
      </c>
      <c r="B84" s="21">
        <v>5</v>
      </c>
      <c r="C84" s="22" t="s">
        <v>20</v>
      </c>
      <c r="D84" s="5" t="s">
        <v>21</v>
      </c>
      <c r="E84" s="54" t="s">
        <v>81</v>
      </c>
      <c r="F84" s="54">
        <v>90</v>
      </c>
      <c r="G84" s="55">
        <v>11.21</v>
      </c>
      <c r="H84" s="55">
        <v>8.35</v>
      </c>
      <c r="I84" s="55">
        <v>0.06</v>
      </c>
      <c r="J84" s="56">
        <v>190</v>
      </c>
      <c r="K84" s="54" t="s">
        <v>82</v>
      </c>
      <c r="L84" s="39"/>
    </row>
    <row r="85" spans="1:12" ht="15.75" thickBot="1" x14ac:dyDescent="0.3">
      <c r="A85" s="23"/>
      <c r="B85" s="15"/>
      <c r="C85" s="11"/>
      <c r="D85" s="6" t="s">
        <v>29</v>
      </c>
      <c r="E85" s="61" t="s">
        <v>83</v>
      </c>
      <c r="F85" s="63">
        <v>155</v>
      </c>
      <c r="G85" s="62">
        <v>3.645</v>
      </c>
      <c r="H85" s="62">
        <v>5.37</v>
      </c>
      <c r="I85" s="62">
        <v>31.69</v>
      </c>
      <c r="J85" s="63">
        <v>109.7</v>
      </c>
      <c r="K85" s="61" t="s">
        <v>87</v>
      </c>
      <c r="L85" s="41"/>
    </row>
    <row r="86" spans="1:12" ht="15.75" thickBot="1" x14ac:dyDescent="0.3">
      <c r="A86" s="23"/>
      <c r="B86" s="15"/>
      <c r="C86" s="11"/>
      <c r="D86" s="7" t="s">
        <v>22</v>
      </c>
      <c r="E86" s="61" t="s">
        <v>84</v>
      </c>
      <c r="F86" s="63">
        <v>200</v>
      </c>
      <c r="G86" s="62">
        <v>0.4</v>
      </c>
      <c r="H86" s="62">
        <v>0</v>
      </c>
      <c r="I86" s="62">
        <v>15</v>
      </c>
      <c r="J86" s="63">
        <v>62</v>
      </c>
      <c r="K86" s="61" t="s">
        <v>88</v>
      </c>
      <c r="L86" s="41"/>
    </row>
    <row r="87" spans="1:12" ht="30.75" thickBot="1" x14ac:dyDescent="0.3">
      <c r="A87" s="23"/>
      <c r="B87" s="15"/>
      <c r="C87" s="11"/>
      <c r="D87" s="7" t="s">
        <v>23</v>
      </c>
      <c r="E87" s="61" t="s">
        <v>45</v>
      </c>
      <c r="F87" s="56">
        <v>35</v>
      </c>
      <c r="G87" s="55">
        <v>2.2999999999999998</v>
      </c>
      <c r="H87" s="55">
        <v>0.3</v>
      </c>
      <c r="I87" s="55">
        <v>14.8</v>
      </c>
      <c r="J87" s="56">
        <v>71.400000000000006</v>
      </c>
      <c r="K87" s="54" t="s">
        <v>53</v>
      </c>
      <c r="L87" s="41"/>
    </row>
    <row r="88" spans="1:12" ht="15.75" thickBot="1" x14ac:dyDescent="0.3">
      <c r="A88" s="23"/>
      <c r="B88" s="15"/>
      <c r="C88" s="11"/>
      <c r="D88" s="7" t="s">
        <v>24</v>
      </c>
      <c r="E88" s="61" t="s">
        <v>44</v>
      </c>
      <c r="F88" s="56">
        <v>10</v>
      </c>
      <c r="G88" s="55">
        <v>0.1</v>
      </c>
      <c r="H88" s="55">
        <v>4.2</v>
      </c>
      <c r="I88" s="55">
        <v>0.1</v>
      </c>
      <c r="J88" s="56">
        <v>66</v>
      </c>
      <c r="K88" s="61" t="s">
        <v>52</v>
      </c>
      <c r="L88" s="41"/>
    </row>
    <row r="89" spans="1:12" ht="15.75" thickBot="1" x14ac:dyDescent="0.3">
      <c r="A89" s="23"/>
      <c r="B89" s="15"/>
      <c r="C89" s="11"/>
      <c r="D89" s="6" t="s">
        <v>54</v>
      </c>
      <c r="E89" s="54" t="s">
        <v>85</v>
      </c>
      <c r="F89" s="56">
        <v>70</v>
      </c>
      <c r="G89" s="55">
        <v>0.1</v>
      </c>
      <c r="H89" s="55">
        <v>0.5</v>
      </c>
      <c r="I89" s="55">
        <v>1.3</v>
      </c>
      <c r="J89" s="56">
        <v>30</v>
      </c>
      <c r="K89" s="61" t="s">
        <v>80</v>
      </c>
      <c r="L89" s="41"/>
    </row>
    <row r="90" spans="1:12" ht="15.75" thickBot="1" x14ac:dyDescent="0.3">
      <c r="A90" s="23"/>
      <c r="B90" s="15"/>
      <c r="C90" s="11"/>
      <c r="D90" s="6" t="s">
        <v>24</v>
      </c>
      <c r="E90" s="61" t="s">
        <v>86</v>
      </c>
      <c r="F90" s="61">
        <v>100</v>
      </c>
      <c r="G90" s="55">
        <v>1.1000000000000001</v>
      </c>
      <c r="H90" s="55">
        <v>0.3</v>
      </c>
      <c r="I90" s="55">
        <v>20.2</v>
      </c>
      <c r="J90" s="56">
        <v>89</v>
      </c>
      <c r="K90" s="61" t="s">
        <v>52</v>
      </c>
      <c r="L90" s="41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660</v>
      </c>
      <c r="G91" s="59">
        <f t="shared" ref="G91" si="41">SUM(G84:G90)</f>
        <v>18.855000000000004</v>
      </c>
      <c r="H91" s="59">
        <f t="shared" ref="H91" si="42">SUM(H84:H90)</f>
        <v>19.02</v>
      </c>
      <c r="I91" s="59">
        <f t="shared" ref="I91" si="43">SUM(I84:I90)</f>
        <v>83.149999999999991</v>
      </c>
      <c r="J91" s="53">
        <f t="shared" ref="J91:L91" si="44">SUM(J84:J90)</f>
        <v>618.1</v>
      </c>
      <c r="K91" s="25"/>
      <c r="L91" s="19">
        <f t="shared" si="44"/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28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29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30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31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32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6"/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5">SUM(G92:G100)</f>
        <v>0</v>
      </c>
      <c r="H101" s="19">
        <f t="shared" ref="H101" si="46">SUM(H92:H100)</f>
        <v>0</v>
      </c>
      <c r="I101" s="19">
        <f t="shared" ref="I101" si="47">SUM(I92:I100)</f>
        <v>0</v>
      </c>
      <c r="J101" s="19">
        <f t="shared" ref="J101:L101" si="48">SUM(J92:J100)</f>
        <v>0</v>
      </c>
      <c r="K101" s="25"/>
      <c r="L101" s="19">
        <f t="shared" si="48"/>
        <v>0</v>
      </c>
    </row>
    <row r="102" spans="1:12" ht="15.75" customHeight="1" thickBot="1" x14ac:dyDescent="0.25">
      <c r="A102" s="29">
        <f>A84</f>
        <v>1</v>
      </c>
      <c r="B102" s="30">
        <f>B84</f>
        <v>5</v>
      </c>
      <c r="C102" s="67" t="s">
        <v>4</v>
      </c>
      <c r="D102" s="68"/>
      <c r="E102" s="31"/>
      <c r="F102" s="32">
        <f>F91+F101</f>
        <v>660</v>
      </c>
      <c r="G102" s="32">
        <f t="shared" ref="G102" si="49">G91+G101</f>
        <v>18.855000000000004</v>
      </c>
      <c r="H102" s="32">
        <f t="shared" ref="H102" si="50">H91+H101</f>
        <v>19.02</v>
      </c>
      <c r="I102" s="32">
        <f t="shared" ref="I102" si="51">I91+I101</f>
        <v>83.149999999999991</v>
      </c>
      <c r="J102" s="32">
        <f t="shared" ref="J102:L102" si="52">J91+J101</f>
        <v>618.1</v>
      </c>
      <c r="K102" s="32"/>
      <c r="L102" s="32">
        <f t="shared" si="52"/>
        <v>0</v>
      </c>
    </row>
    <row r="103" spans="1:12" ht="30.75" thickBot="1" x14ac:dyDescent="0.3">
      <c r="A103" s="20">
        <v>2</v>
      </c>
      <c r="B103" s="21">
        <v>1</v>
      </c>
      <c r="C103" s="22" t="s">
        <v>20</v>
      </c>
      <c r="D103" s="5" t="s">
        <v>21</v>
      </c>
      <c r="E103" s="54" t="s">
        <v>89</v>
      </c>
      <c r="F103" s="56">
        <v>186</v>
      </c>
      <c r="G103" s="55">
        <v>5.3550000000000004</v>
      </c>
      <c r="H103" s="55">
        <v>5.3</v>
      </c>
      <c r="I103" s="55">
        <v>28</v>
      </c>
      <c r="J103" s="56">
        <v>157.47</v>
      </c>
      <c r="K103" s="54" t="s">
        <v>92</v>
      </c>
      <c r="L103" s="39"/>
    </row>
    <row r="104" spans="1:12" ht="30.75" thickBot="1" x14ac:dyDescent="0.3">
      <c r="A104" s="23"/>
      <c r="B104" s="15"/>
      <c r="C104" s="11"/>
      <c r="D104" s="5" t="s">
        <v>21</v>
      </c>
      <c r="E104" s="54" t="s">
        <v>90</v>
      </c>
      <c r="F104" s="54">
        <v>100</v>
      </c>
      <c r="G104" s="55">
        <v>7.3</v>
      </c>
      <c r="H104" s="55">
        <v>6.3</v>
      </c>
      <c r="I104" s="55">
        <v>22</v>
      </c>
      <c r="J104" s="56">
        <v>175</v>
      </c>
      <c r="K104" s="54" t="s">
        <v>93</v>
      </c>
      <c r="L104" s="41"/>
    </row>
    <row r="105" spans="1:12" ht="30.75" thickBot="1" x14ac:dyDescent="0.3">
      <c r="A105" s="23"/>
      <c r="B105" s="15"/>
      <c r="C105" s="11"/>
      <c r="D105" s="7" t="s">
        <v>22</v>
      </c>
      <c r="E105" s="54" t="s">
        <v>84</v>
      </c>
      <c r="F105" s="63">
        <v>200</v>
      </c>
      <c r="G105" s="62">
        <v>0.4</v>
      </c>
      <c r="H105" s="62">
        <v>0</v>
      </c>
      <c r="I105" s="62">
        <v>15</v>
      </c>
      <c r="J105" s="63">
        <v>62</v>
      </c>
      <c r="K105" s="54" t="s">
        <v>88</v>
      </c>
      <c r="L105" s="41"/>
    </row>
    <row r="106" spans="1:12" ht="30.75" thickBot="1" x14ac:dyDescent="0.3">
      <c r="A106" s="23"/>
      <c r="B106" s="15"/>
      <c r="C106" s="11"/>
      <c r="D106" s="7" t="s">
        <v>23</v>
      </c>
      <c r="E106" s="54" t="s">
        <v>45</v>
      </c>
      <c r="F106" s="56">
        <v>35</v>
      </c>
      <c r="G106" s="55">
        <v>2.2999999999999998</v>
      </c>
      <c r="H106" s="55">
        <v>0.3</v>
      </c>
      <c r="I106" s="55">
        <v>14.8</v>
      </c>
      <c r="J106" s="56">
        <v>71.400000000000006</v>
      </c>
      <c r="K106" s="54" t="s">
        <v>53</v>
      </c>
      <c r="L106" s="41"/>
    </row>
    <row r="107" spans="1:12" ht="30.75" thickBot="1" x14ac:dyDescent="0.3">
      <c r="A107" s="23"/>
      <c r="B107" s="15"/>
      <c r="C107" s="11"/>
      <c r="D107" s="7" t="s">
        <v>49</v>
      </c>
      <c r="E107" s="54" t="s">
        <v>59</v>
      </c>
      <c r="F107" s="54">
        <v>15</v>
      </c>
      <c r="G107" s="55">
        <v>3.48</v>
      </c>
      <c r="H107" s="55">
        <v>3.4249999999999998</v>
      </c>
      <c r="I107" s="55">
        <v>0</v>
      </c>
      <c r="J107" s="56">
        <v>54.6</v>
      </c>
      <c r="K107" s="54" t="s">
        <v>94</v>
      </c>
      <c r="L107" s="41"/>
    </row>
    <row r="108" spans="1:12" ht="15.75" thickBot="1" x14ac:dyDescent="0.3">
      <c r="A108" s="23"/>
      <c r="B108" s="15"/>
      <c r="C108" s="11"/>
      <c r="D108" s="6" t="s">
        <v>54</v>
      </c>
      <c r="E108" s="54" t="s">
        <v>68</v>
      </c>
      <c r="F108" s="54">
        <v>60</v>
      </c>
      <c r="G108" s="55">
        <v>0.4</v>
      </c>
      <c r="H108" s="55">
        <v>0.3</v>
      </c>
      <c r="I108" s="55">
        <v>1.4</v>
      </c>
      <c r="J108" s="56">
        <v>27</v>
      </c>
      <c r="K108" s="54" t="s">
        <v>52</v>
      </c>
      <c r="L108" s="41"/>
    </row>
    <row r="109" spans="1:12" ht="15.75" thickBot="1" x14ac:dyDescent="0.3">
      <c r="A109" s="23"/>
      <c r="B109" s="15"/>
      <c r="C109" s="11"/>
      <c r="D109" s="6" t="s">
        <v>48</v>
      </c>
      <c r="E109" s="61" t="s">
        <v>44</v>
      </c>
      <c r="F109" s="56">
        <v>10</v>
      </c>
      <c r="G109" s="55">
        <v>0.1</v>
      </c>
      <c r="H109" s="55">
        <v>4.2</v>
      </c>
      <c r="I109" s="55">
        <v>0.1</v>
      </c>
      <c r="J109" s="56">
        <v>66</v>
      </c>
      <c r="K109" s="61" t="s">
        <v>52</v>
      </c>
      <c r="L109" s="41"/>
    </row>
    <row r="110" spans="1:12" ht="15.75" thickBot="1" x14ac:dyDescent="0.3">
      <c r="A110" s="24"/>
      <c r="B110" s="17"/>
      <c r="C110" s="8"/>
      <c r="D110" s="18" t="s">
        <v>33</v>
      </c>
      <c r="E110" s="70" t="s">
        <v>91</v>
      </c>
      <c r="F110" s="56">
        <f>SUM(F103:F109)</f>
        <v>606</v>
      </c>
      <c r="G110" s="55">
        <f t="shared" ref="G110:J110" si="53">SUM(G103:G109)</f>
        <v>19.335000000000001</v>
      </c>
      <c r="H110" s="55">
        <f t="shared" si="53"/>
        <v>19.824999999999999</v>
      </c>
      <c r="I110" s="55">
        <f t="shared" si="53"/>
        <v>81.3</v>
      </c>
      <c r="J110" s="56">
        <f t="shared" si="53"/>
        <v>613.47</v>
      </c>
      <c r="K110" s="25"/>
      <c r="L110" s="19">
        <f t="shared" ref="L110" si="54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31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32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5">SUM(G111:G119)</f>
        <v>0</v>
      </c>
      <c r="H120" s="19">
        <f t="shared" si="55"/>
        <v>0</v>
      </c>
      <c r="I120" s="19">
        <f t="shared" si="55"/>
        <v>0</v>
      </c>
      <c r="J120" s="19">
        <f t="shared" si="55"/>
        <v>0</v>
      </c>
      <c r="K120" s="25"/>
      <c r="L120" s="19">
        <f t="shared" ref="L120" si="56">SUM(L111:L119)</f>
        <v>0</v>
      </c>
    </row>
    <row r="121" spans="1:12" ht="15.75" thickBot="1" x14ac:dyDescent="0.25">
      <c r="A121" s="29">
        <f>A103</f>
        <v>2</v>
      </c>
      <c r="B121" s="30">
        <f>B103</f>
        <v>1</v>
      </c>
      <c r="C121" s="67" t="s">
        <v>4</v>
      </c>
      <c r="D121" s="68"/>
      <c r="E121" s="31"/>
      <c r="F121" s="32">
        <f>F110+F120</f>
        <v>606</v>
      </c>
      <c r="G121" s="32">
        <f t="shared" ref="G121" si="57">G110+G120</f>
        <v>19.335000000000001</v>
      </c>
      <c r="H121" s="32">
        <f t="shared" ref="H121" si="58">H110+H120</f>
        <v>19.824999999999999</v>
      </c>
      <c r="I121" s="32">
        <f t="shared" ref="I121" si="59">I110+I120</f>
        <v>81.3</v>
      </c>
      <c r="J121" s="32">
        <f t="shared" ref="J121:L121" si="60">J110+J120</f>
        <v>613.47</v>
      </c>
      <c r="K121" s="32"/>
      <c r="L121" s="32">
        <f t="shared" si="60"/>
        <v>0</v>
      </c>
    </row>
    <row r="122" spans="1:12" ht="30.75" thickBot="1" x14ac:dyDescent="0.3">
      <c r="A122" s="14">
        <v>2</v>
      </c>
      <c r="B122" s="15">
        <v>2</v>
      </c>
      <c r="C122" s="22" t="s">
        <v>20</v>
      </c>
      <c r="D122" s="5" t="s">
        <v>21</v>
      </c>
      <c r="E122" s="54" t="s">
        <v>55</v>
      </c>
      <c r="F122" s="54">
        <v>90</v>
      </c>
      <c r="G122" s="55">
        <v>8.6999999999999993</v>
      </c>
      <c r="H122" s="55">
        <v>0.9</v>
      </c>
      <c r="I122" s="55">
        <v>0.6</v>
      </c>
      <c r="J122" s="56">
        <v>69</v>
      </c>
      <c r="K122" s="54" t="s">
        <v>62</v>
      </c>
      <c r="L122" s="39"/>
    </row>
    <row r="123" spans="1:12" ht="30.75" thickBot="1" x14ac:dyDescent="0.3">
      <c r="A123" s="14"/>
      <c r="B123" s="15"/>
      <c r="C123" s="11"/>
      <c r="D123" s="5" t="s">
        <v>21</v>
      </c>
      <c r="E123" s="54" t="s">
        <v>56</v>
      </c>
      <c r="F123" s="56">
        <v>157</v>
      </c>
      <c r="G123" s="55">
        <v>2.8</v>
      </c>
      <c r="H123" s="55">
        <v>7.3</v>
      </c>
      <c r="I123" s="55">
        <v>29</v>
      </c>
      <c r="J123" s="56">
        <v>144</v>
      </c>
      <c r="K123" s="54" t="s">
        <v>63</v>
      </c>
      <c r="L123" s="41"/>
    </row>
    <row r="124" spans="1:12" ht="30.75" thickBot="1" x14ac:dyDescent="0.3">
      <c r="A124" s="14"/>
      <c r="B124" s="15"/>
      <c r="C124" s="11"/>
      <c r="D124" s="7" t="s">
        <v>22</v>
      </c>
      <c r="E124" s="54" t="s">
        <v>43</v>
      </c>
      <c r="F124" s="56">
        <v>200</v>
      </c>
      <c r="G124" s="55">
        <v>1.5</v>
      </c>
      <c r="H124" s="55">
        <v>1.6</v>
      </c>
      <c r="I124" s="55">
        <v>22.3</v>
      </c>
      <c r="J124" s="56">
        <v>109</v>
      </c>
      <c r="K124" s="54" t="s">
        <v>51</v>
      </c>
      <c r="L124" s="41"/>
    </row>
    <row r="125" spans="1:12" ht="15.75" thickBot="1" x14ac:dyDescent="0.3">
      <c r="A125" s="14"/>
      <c r="B125" s="15"/>
      <c r="C125" s="11"/>
      <c r="D125" s="7" t="s">
        <v>49</v>
      </c>
      <c r="E125" s="54" t="s">
        <v>47</v>
      </c>
      <c r="F125" s="56">
        <v>50</v>
      </c>
      <c r="G125" s="55">
        <v>3.7</v>
      </c>
      <c r="H125" s="55">
        <v>2.1</v>
      </c>
      <c r="I125" s="55">
        <v>16.5</v>
      </c>
      <c r="J125" s="56">
        <v>135</v>
      </c>
      <c r="K125" s="54" t="s">
        <v>52</v>
      </c>
      <c r="L125" s="41"/>
    </row>
    <row r="126" spans="1:12" ht="30.75" thickBot="1" x14ac:dyDescent="0.3">
      <c r="A126" s="14"/>
      <c r="B126" s="15"/>
      <c r="C126" s="11"/>
      <c r="D126" s="7" t="s">
        <v>23</v>
      </c>
      <c r="E126" s="54" t="s">
        <v>45</v>
      </c>
      <c r="F126" s="56">
        <v>35</v>
      </c>
      <c r="G126" s="55">
        <v>2.2999999999999998</v>
      </c>
      <c r="H126" s="55">
        <v>0.3</v>
      </c>
      <c r="I126" s="55">
        <v>14.8</v>
      </c>
      <c r="J126" s="56">
        <v>71.400000000000006</v>
      </c>
      <c r="K126" s="54" t="s">
        <v>53</v>
      </c>
      <c r="L126" s="41"/>
    </row>
    <row r="127" spans="1:12" ht="30.75" thickBot="1" x14ac:dyDescent="0.3">
      <c r="A127" s="14"/>
      <c r="B127" s="15"/>
      <c r="C127" s="11"/>
      <c r="D127" s="6" t="s">
        <v>54</v>
      </c>
      <c r="E127" s="54" t="s">
        <v>58</v>
      </c>
      <c r="F127" s="56">
        <v>100</v>
      </c>
      <c r="G127" s="55">
        <v>0.2</v>
      </c>
      <c r="H127" s="55">
        <v>2.4</v>
      </c>
      <c r="I127" s="55">
        <v>0.5</v>
      </c>
      <c r="J127" s="56">
        <v>24</v>
      </c>
      <c r="K127" s="54" t="s">
        <v>65</v>
      </c>
      <c r="L127" s="41"/>
    </row>
    <row r="128" spans="1:12" ht="15.75" thickBot="1" x14ac:dyDescent="0.3">
      <c r="A128" s="14"/>
      <c r="B128" s="15"/>
      <c r="C128" s="11"/>
      <c r="D128" s="6" t="s">
        <v>48</v>
      </c>
      <c r="E128" s="54" t="s">
        <v>44</v>
      </c>
      <c r="F128" s="56">
        <v>10</v>
      </c>
      <c r="G128" s="55">
        <v>0.1</v>
      </c>
      <c r="H128" s="55">
        <v>4.2</v>
      </c>
      <c r="I128" s="55">
        <v>0.1</v>
      </c>
      <c r="J128" s="56">
        <v>66</v>
      </c>
      <c r="K128" s="54" t="s">
        <v>52</v>
      </c>
      <c r="L128" s="41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642</v>
      </c>
      <c r="G129" s="19">
        <f t="shared" ref="G129:J129" si="61">SUM(G122:G128)</f>
        <v>19.3</v>
      </c>
      <c r="H129" s="19">
        <f t="shared" si="61"/>
        <v>18.8</v>
      </c>
      <c r="I129" s="19">
        <f t="shared" si="61"/>
        <v>83.8</v>
      </c>
      <c r="J129" s="53">
        <f t="shared" si="61"/>
        <v>618.4</v>
      </c>
      <c r="K129" s="25"/>
      <c r="L129" s="19">
        <f t="shared" ref="L129" si="62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31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32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3">SUM(G130:G138)</f>
        <v>0</v>
      </c>
      <c r="H139" s="19">
        <f t="shared" si="63"/>
        <v>0</v>
      </c>
      <c r="I139" s="19">
        <f t="shared" si="63"/>
        <v>0</v>
      </c>
      <c r="J139" s="19">
        <f t="shared" si="63"/>
        <v>0</v>
      </c>
      <c r="K139" s="25"/>
      <c r="L139" s="19">
        <f t="shared" ref="L139" si="64">SUM(L130:L138)</f>
        <v>0</v>
      </c>
    </row>
    <row r="140" spans="1:12" ht="15.75" thickBot="1" x14ac:dyDescent="0.25">
      <c r="A140" s="33">
        <f>A122</f>
        <v>2</v>
      </c>
      <c r="B140" s="33">
        <f>B122</f>
        <v>2</v>
      </c>
      <c r="C140" s="67" t="s">
        <v>4</v>
      </c>
      <c r="D140" s="68"/>
      <c r="E140" s="31"/>
      <c r="F140" s="32">
        <f>F129+F139</f>
        <v>642</v>
      </c>
      <c r="G140" s="32">
        <f t="shared" ref="G140" si="65">G129+G139</f>
        <v>19.3</v>
      </c>
      <c r="H140" s="32">
        <f t="shared" ref="H140" si="66">H129+H139</f>
        <v>18.8</v>
      </c>
      <c r="I140" s="32">
        <f t="shared" ref="I140" si="67">I129+I139</f>
        <v>83.8</v>
      </c>
      <c r="J140" s="32">
        <f t="shared" ref="J140:L140" si="68">J129+J139</f>
        <v>618.4</v>
      </c>
      <c r="K140" s="32"/>
      <c r="L140" s="32">
        <f t="shared" si="68"/>
        <v>0</v>
      </c>
    </row>
    <row r="141" spans="1:12" ht="30.75" thickBot="1" x14ac:dyDescent="0.3">
      <c r="A141" s="20">
        <v>2</v>
      </c>
      <c r="B141" s="21">
        <v>3</v>
      </c>
      <c r="C141" s="22" t="s">
        <v>20</v>
      </c>
      <c r="D141" s="5" t="s">
        <v>21</v>
      </c>
      <c r="E141" s="54" t="s">
        <v>81</v>
      </c>
      <c r="F141" s="54">
        <v>90</v>
      </c>
      <c r="G141" s="55">
        <v>11.21</v>
      </c>
      <c r="H141" s="55">
        <v>8.35</v>
      </c>
      <c r="I141" s="55">
        <v>0.06</v>
      </c>
      <c r="J141" s="56">
        <v>190</v>
      </c>
      <c r="K141" s="54" t="s">
        <v>82</v>
      </c>
      <c r="L141" s="39"/>
    </row>
    <row r="142" spans="1:12" ht="30.75" thickBot="1" x14ac:dyDescent="0.3">
      <c r="A142" s="23"/>
      <c r="B142" s="15"/>
      <c r="C142" s="11"/>
      <c r="D142" s="5" t="s">
        <v>21</v>
      </c>
      <c r="E142" s="54" t="s">
        <v>95</v>
      </c>
      <c r="F142" s="56">
        <v>155</v>
      </c>
      <c r="G142" s="55">
        <v>4.4000000000000004</v>
      </c>
      <c r="H142" s="55">
        <v>3.2</v>
      </c>
      <c r="I142" s="55">
        <v>38</v>
      </c>
      <c r="J142" s="56">
        <v>142</v>
      </c>
      <c r="K142" s="54" t="s">
        <v>98</v>
      </c>
      <c r="L142" s="41"/>
    </row>
    <row r="143" spans="1:12" ht="30.75" thickBot="1" x14ac:dyDescent="0.3">
      <c r="A143" s="23"/>
      <c r="B143" s="15"/>
      <c r="C143" s="11"/>
      <c r="D143" s="7" t="s">
        <v>23</v>
      </c>
      <c r="E143" s="54" t="s">
        <v>45</v>
      </c>
      <c r="F143" s="56">
        <v>35</v>
      </c>
      <c r="G143" s="55">
        <v>2.2999999999999998</v>
      </c>
      <c r="H143" s="55">
        <v>0.3</v>
      </c>
      <c r="I143" s="55">
        <v>14.8</v>
      </c>
      <c r="J143" s="56">
        <v>71.400000000000006</v>
      </c>
      <c r="K143" s="54" t="s">
        <v>53</v>
      </c>
      <c r="L143" s="41"/>
    </row>
    <row r="144" spans="1:12" ht="15.75" customHeight="1" thickBot="1" x14ac:dyDescent="0.3">
      <c r="A144" s="23"/>
      <c r="B144" s="15"/>
      <c r="C144" s="11"/>
      <c r="D144" s="7" t="s">
        <v>54</v>
      </c>
      <c r="E144" s="54" t="s">
        <v>96</v>
      </c>
      <c r="F144" s="54">
        <v>60</v>
      </c>
      <c r="G144" s="55">
        <v>0.8</v>
      </c>
      <c r="H144" s="55">
        <v>0.1</v>
      </c>
      <c r="I144" s="55">
        <v>2.5</v>
      </c>
      <c r="J144" s="56">
        <v>14</v>
      </c>
      <c r="K144" s="54" t="s">
        <v>52</v>
      </c>
      <c r="L144" s="41"/>
    </row>
    <row r="145" spans="1:12" ht="30.75" thickBot="1" x14ac:dyDescent="0.3">
      <c r="A145" s="23"/>
      <c r="B145" s="15"/>
      <c r="C145" s="11"/>
      <c r="D145" s="7" t="s">
        <v>22</v>
      </c>
      <c r="E145" s="54" t="s">
        <v>97</v>
      </c>
      <c r="F145" s="56">
        <v>200</v>
      </c>
      <c r="G145" s="55">
        <v>0.15</v>
      </c>
      <c r="H145" s="55">
        <v>0.03</v>
      </c>
      <c r="I145" s="55">
        <v>14.84</v>
      </c>
      <c r="J145" s="56">
        <v>106</v>
      </c>
      <c r="K145" s="54" t="s">
        <v>88</v>
      </c>
      <c r="L145" s="41"/>
    </row>
    <row r="146" spans="1:12" ht="15.75" thickBot="1" x14ac:dyDescent="0.3">
      <c r="A146" s="23"/>
      <c r="B146" s="15"/>
      <c r="C146" s="11"/>
      <c r="D146" s="6" t="s">
        <v>48</v>
      </c>
      <c r="E146" s="54" t="s">
        <v>44</v>
      </c>
      <c r="F146" s="56">
        <v>10</v>
      </c>
      <c r="G146" s="55">
        <v>0.1</v>
      </c>
      <c r="H146" s="55">
        <v>4.2</v>
      </c>
      <c r="I146" s="55">
        <v>0.1</v>
      </c>
      <c r="J146" s="56">
        <v>66</v>
      </c>
      <c r="K146" s="54" t="s">
        <v>52</v>
      </c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550</v>
      </c>
      <c r="G148" s="59">
        <f t="shared" ref="G148:J148" si="69">SUM(G141:G147)</f>
        <v>18.96</v>
      </c>
      <c r="H148" s="59">
        <f t="shared" si="69"/>
        <v>16.18</v>
      </c>
      <c r="I148" s="59">
        <f t="shared" si="69"/>
        <v>70.3</v>
      </c>
      <c r="J148" s="53">
        <f t="shared" si="69"/>
        <v>589.4</v>
      </c>
      <c r="K148" s="25"/>
      <c r="L148" s="19">
        <f t="shared" ref="L148" si="70">SUM(L141:L147)</f>
        <v>0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31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32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1">SUM(G149:G157)</f>
        <v>0</v>
      </c>
      <c r="H158" s="19">
        <f t="shared" si="71"/>
        <v>0</v>
      </c>
      <c r="I158" s="19">
        <f t="shared" si="71"/>
        <v>0</v>
      </c>
      <c r="J158" s="19">
        <f t="shared" si="71"/>
        <v>0</v>
      </c>
      <c r="K158" s="25"/>
      <c r="L158" s="19">
        <f t="shared" ref="L158" si="72">SUM(L149:L157)</f>
        <v>0</v>
      </c>
    </row>
    <row r="159" spans="1:12" ht="15.75" thickBot="1" x14ac:dyDescent="0.25">
      <c r="A159" s="29">
        <f>A141</f>
        <v>2</v>
      </c>
      <c r="B159" s="30">
        <f>B141</f>
        <v>3</v>
      </c>
      <c r="C159" s="67" t="s">
        <v>4</v>
      </c>
      <c r="D159" s="68"/>
      <c r="E159" s="31"/>
      <c r="F159" s="32">
        <f>F148+F158</f>
        <v>550</v>
      </c>
      <c r="G159" s="32">
        <f t="shared" ref="G159" si="73">G148+G158</f>
        <v>18.96</v>
      </c>
      <c r="H159" s="32">
        <f t="shared" ref="H159" si="74">H148+H158</f>
        <v>16.18</v>
      </c>
      <c r="I159" s="32">
        <f t="shared" ref="I159" si="75">I148+I158</f>
        <v>70.3</v>
      </c>
      <c r="J159" s="32">
        <f t="shared" ref="J159:L159" si="76">J148+J158</f>
        <v>589.4</v>
      </c>
      <c r="K159" s="32"/>
      <c r="L159" s="32">
        <f t="shared" si="76"/>
        <v>0</v>
      </c>
    </row>
    <row r="160" spans="1:12" ht="30.75" thickBot="1" x14ac:dyDescent="0.3">
      <c r="A160" s="20">
        <v>2</v>
      </c>
      <c r="B160" s="21">
        <v>4</v>
      </c>
      <c r="C160" s="22" t="s">
        <v>20</v>
      </c>
      <c r="D160" s="5" t="s">
        <v>21</v>
      </c>
      <c r="E160" s="54" t="s">
        <v>99</v>
      </c>
      <c r="F160" s="56">
        <v>210</v>
      </c>
      <c r="G160" s="55">
        <v>6</v>
      </c>
      <c r="H160" s="55">
        <v>4.2</v>
      </c>
      <c r="I160" s="55">
        <v>31</v>
      </c>
      <c r="J160" s="56">
        <v>154</v>
      </c>
      <c r="K160" s="54" t="s">
        <v>77</v>
      </c>
      <c r="L160" s="39"/>
    </row>
    <row r="161" spans="1:12" ht="30.75" thickBot="1" x14ac:dyDescent="0.3">
      <c r="A161" s="23"/>
      <c r="B161" s="15"/>
      <c r="C161" s="11"/>
      <c r="D161" s="7" t="s">
        <v>22</v>
      </c>
      <c r="E161" s="54" t="s">
        <v>73</v>
      </c>
      <c r="F161" s="63">
        <v>200</v>
      </c>
      <c r="G161" s="62">
        <v>3.87</v>
      </c>
      <c r="H161" s="62">
        <v>3.8</v>
      </c>
      <c r="I161" s="62">
        <v>25.07</v>
      </c>
      <c r="J161" s="63">
        <v>145</v>
      </c>
      <c r="K161" s="54" t="s">
        <v>101</v>
      </c>
      <c r="L161" s="41"/>
    </row>
    <row r="162" spans="1:12" ht="30.75" thickBot="1" x14ac:dyDescent="0.3">
      <c r="A162" s="23"/>
      <c r="B162" s="15"/>
      <c r="C162" s="11"/>
      <c r="D162" s="1" t="s">
        <v>49</v>
      </c>
      <c r="E162" s="54" t="s">
        <v>59</v>
      </c>
      <c r="F162" s="54">
        <v>15</v>
      </c>
      <c r="G162" s="55">
        <v>3.48</v>
      </c>
      <c r="H162" s="55">
        <v>3.4249999999999998</v>
      </c>
      <c r="I162" s="55">
        <v>0</v>
      </c>
      <c r="J162" s="56">
        <v>54.6</v>
      </c>
      <c r="K162" s="54" t="s">
        <v>94</v>
      </c>
      <c r="L162" s="41"/>
    </row>
    <row r="163" spans="1:12" ht="15.75" thickBot="1" x14ac:dyDescent="0.3">
      <c r="A163" s="23"/>
      <c r="B163" s="15"/>
      <c r="C163" s="11"/>
      <c r="D163" s="1" t="s">
        <v>48</v>
      </c>
      <c r="E163" s="54" t="s">
        <v>44</v>
      </c>
      <c r="F163" s="56">
        <v>10</v>
      </c>
      <c r="G163" s="55">
        <v>0.1</v>
      </c>
      <c r="H163" s="55">
        <v>4.2</v>
      </c>
      <c r="I163" s="55">
        <v>0.1</v>
      </c>
      <c r="J163" s="56">
        <v>66</v>
      </c>
      <c r="K163" s="54" t="s">
        <v>52</v>
      </c>
      <c r="L163" s="41"/>
    </row>
    <row r="164" spans="1:12" ht="30.75" thickBot="1" x14ac:dyDescent="0.3">
      <c r="A164" s="23"/>
      <c r="B164" s="15"/>
      <c r="C164" s="11"/>
      <c r="D164" s="7" t="s">
        <v>23</v>
      </c>
      <c r="E164" s="54" t="s">
        <v>45</v>
      </c>
      <c r="F164" s="56">
        <v>35</v>
      </c>
      <c r="G164" s="55">
        <v>2.2999999999999998</v>
      </c>
      <c r="H164" s="55">
        <v>0.3</v>
      </c>
      <c r="I164" s="55">
        <v>14.8</v>
      </c>
      <c r="J164" s="56">
        <v>71.400000000000006</v>
      </c>
      <c r="K164" s="54" t="s">
        <v>53</v>
      </c>
      <c r="L164" s="41"/>
    </row>
    <row r="165" spans="1:12" ht="30.75" thickBot="1" x14ac:dyDescent="0.3">
      <c r="A165" s="23"/>
      <c r="B165" s="15"/>
      <c r="C165" s="11"/>
      <c r="D165" s="6" t="s">
        <v>54</v>
      </c>
      <c r="E165" s="54" t="s">
        <v>74</v>
      </c>
      <c r="F165" s="56">
        <v>90</v>
      </c>
      <c r="G165" s="55">
        <v>0.2</v>
      </c>
      <c r="H165" s="55">
        <v>0.1</v>
      </c>
      <c r="I165" s="55">
        <v>5.5</v>
      </c>
      <c r="J165" s="56">
        <v>32.299999999999997</v>
      </c>
      <c r="K165" s="54" t="s">
        <v>80</v>
      </c>
      <c r="L165" s="41"/>
    </row>
    <row r="166" spans="1:12" ht="15.75" thickBot="1" x14ac:dyDescent="0.3">
      <c r="A166" s="23"/>
      <c r="B166" s="15"/>
      <c r="C166" s="11"/>
      <c r="D166" s="6" t="s">
        <v>100</v>
      </c>
      <c r="E166" s="54" t="s">
        <v>75</v>
      </c>
      <c r="F166" s="54">
        <v>125</v>
      </c>
      <c r="G166" s="55">
        <v>3.3</v>
      </c>
      <c r="H166" s="55">
        <v>2.5</v>
      </c>
      <c r="I166" s="55">
        <v>4.4000000000000004</v>
      </c>
      <c r="J166" s="56">
        <v>85</v>
      </c>
      <c r="K166" s="54" t="s">
        <v>52</v>
      </c>
      <c r="L166" s="41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685</v>
      </c>
      <c r="G167" s="59">
        <f t="shared" ref="G167:J167" si="77">SUM(G160:G166)</f>
        <v>19.25</v>
      </c>
      <c r="H167" s="59">
        <f t="shared" si="77"/>
        <v>18.525000000000002</v>
      </c>
      <c r="I167" s="59">
        <f t="shared" si="77"/>
        <v>80.87</v>
      </c>
      <c r="J167" s="53">
        <f t="shared" si="77"/>
        <v>608.29999999999995</v>
      </c>
      <c r="K167" s="25"/>
      <c r="L167" s="19">
        <f t="shared" ref="L167" si="78">SUM(L160:L166)</f>
        <v>0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32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9">SUM(G168:G176)</f>
        <v>0</v>
      </c>
      <c r="H177" s="19">
        <f t="shared" si="79"/>
        <v>0</v>
      </c>
      <c r="I177" s="19">
        <f t="shared" si="79"/>
        <v>0</v>
      </c>
      <c r="J177" s="19">
        <f t="shared" si="79"/>
        <v>0</v>
      </c>
      <c r="K177" s="25"/>
      <c r="L177" s="19">
        <f t="shared" ref="L177" si="80">SUM(L168:L176)</f>
        <v>0</v>
      </c>
    </row>
    <row r="178" spans="1:12" ht="15.75" thickBot="1" x14ac:dyDescent="0.25">
      <c r="A178" s="29">
        <f>A160</f>
        <v>2</v>
      </c>
      <c r="B178" s="30">
        <f>B160</f>
        <v>4</v>
      </c>
      <c r="C178" s="67" t="s">
        <v>4</v>
      </c>
      <c r="D178" s="68"/>
      <c r="E178" s="31"/>
      <c r="F178" s="32">
        <f>F167+F177</f>
        <v>685</v>
      </c>
      <c r="G178" s="32">
        <f t="shared" ref="G178" si="81">G167+G177</f>
        <v>19.25</v>
      </c>
      <c r="H178" s="32">
        <f t="shared" ref="H178" si="82">H167+H177</f>
        <v>18.525000000000002</v>
      </c>
      <c r="I178" s="32">
        <f t="shared" ref="I178" si="83">I167+I177</f>
        <v>80.87</v>
      </c>
      <c r="J178" s="32">
        <f t="shared" ref="J178:L178" si="84">J167+J177</f>
        <v>608.29999999999995</v>
      </c>
      <c r="K178" s="32"/>
      <c r="L178" s="32">
        <f t="shared" si="84"/>
        <v>0</v>
      </c>
    </row>
    <row r="179" spans="1:12" ht="30.75" thickBot="1" x14ac:dyDescent="0.3">
      <c r="A179" s="20">
        <v>2</v>
      </c>
      <c r="B179" s="21">
        <v>5</v>
      </c>
      <c r="C179" s="22" t="s">
        <v>20</v>
      </c>
      <c r="D179" s="5" t="s">
        <v>21</v>
      </c>
      <c r="E179" s="54" t="s">
        <v>90</v>
      </c>
      <c r="F179" s="54">
        <v>90</v>
      </c>
      <c r="G179" s="55">
        <v>12.8</v>
      </c>
      <c r="H179" s="55">
        <v>7.5</v>
      </c>
      <c r="I179" s="55">
        <v>16.3</v>
      </c>
      <c r="J179" s="56">
        <v>234.9</v>
      </c>
      <c r="K179" s="54" t="s">
        <v>93</v>
      </c>
      <c r="L179" s="39"/>
    </row>
    <row r="180" spans="1:12" ht="30.75" thickBot="1" x14ac:dyDescent="0.3">
      <c r="A180" s="23"/>
      <c r="B180" s="15"/>
      <c r="C180" s="11"/>
      <c r="D180" s="5" t="s">
        <v>21</v>
      </c>
      <c r="E180" s="54" t="s">
        <v>56</v>
      </c>
      <c r="F180" s="56">
        <v>157</v>
      </c>
      <c r="G180" s="55">
        <v>2.8</v>
      </c>
      <c r="H180" s="55">
        <v>7.3</v>
      </c>
      <c r="I180" s="55">
        <v>29</v>
      </c>
      <c r="J180" s="56">
        <v>144</v>
      </c>
      <c r="K180" s="54" t="s">
        <v>63</v>
      </c>
      <c r="L180" s="41"/>
    </row>
    <row r="181" spans="1:12" ht="30.75" thickBot="1" x14ac:dyDescent="0.3">
      <c r="A181" s="23"/>
      <c r="B181" s="15"/>
      <c r="C181" s="11"/>
      <c r="D181" s="7" t="s">
        <v>22</v>
      </c>
      <c r="E181" s="54" t="s">
        <v>57</v>
      </c>
      <c r="F181" s="56">
        <v>200</v>
      </c>
      <c r="G181" s="55">
        <v>0.1</v>
      </c>
      <c r="H181" s="55">
        <v>0</v>
      </c>
      <c r="I181" s="55">
        <v>13.8</v>
      </c>
      <c r="J181" s="56">
        <v>54</v>
      </c>
      <c r="K181" s="54" t="s">
        <v>64</v>
      </c>
      <c r="L181" s="41"/>
    </row>
    <row r="182" spans="1:12" ht="15.75" thickBot="1" x14ac:dyDescent="0.3">
      <c r="A182" s="23"/>
      <c r="B182" s="15"/>
      <c r="C182" s="11"/>
      <c r="D182" s="1" t="s">
        <v>54</v>
      </c>
      <c r="E182" s="54" t="s">
        <v>102</v>
      </c>
      <c r="F182" s="54">
        <v>25</v>
      </c>
      <c r="G182" s="55">
        <v>1.1000000000000001</v>
      </c>
      <c r="H182" s="55">
        <v>0.2</v>
      </c>
      <c r="I182" s="55">
        <v>1.6</v>
      </c>
      <c r="J182" s="56">
        <v>17</v>
      </c>
      <c r="K182" s="54" t="s">
        <v>52</v>
      </c>
      <c r="L182" s="41"/>
    </row>
    <row r="183" spans="1:12" ht="30.75" thickBot="1" x14ac:dyDescent="0.3">
      <c r="A183" s="23"/>
      <c r="B183" s="15"/>
      <c r="C183" s="11"/>
      <c r="D183" s="7" t="s">
        <v>23</v>
      </c>
      <c r="E183" s="54" t="s">
        <v>45</v>
      </c>
      <c r="F183" s="56">
        <v>35</v>
      </c>
      <c r="G183" s="55">
        <v>2.2999999999999998</v>
      </c>
      <c r="H183" s="55">
        <v>0.3</v>
      </c>
      <c r="I183" s="55">
        <v>14.8</v>
      </c>
      <c r="J183" s="56">
        <v>71.400000000000006</v>
      </c>
      <c r="K183" s="54" t="s">
        <v>53</v>
      </c>
      <c r="L183" s="41"/>
    </row>
    <row r="184" spans="1:12" ht="15.75" thickBot="1" x14ac:dyDescent="0.3">
      <c r="A184" s="23"/>
      <c r="B184" s="15"/>
      <c r="C184" s="11"/>
      <c r="D184" s="6" t="s">
        <v>48</v>
      </c>
      <c r="E184" s="61" t="s">
        <v>44</v>
      </c>
      <c r="F184" s="56">
        <v>10</v>
      </c>
      <c r="G184" s="55">
        <v>0.1</v>
      </c>
      <c r="H184" s="55">
        <v>4.2</v>
      </c>
      <c r="I184" s="55">
        <v>0.1</v>
      </c>
      <c r="J184" s="56">
        <v>66</v>
      </c>
      <c r="K184" s="61" t="s">
        <v>52</v>
      </c>
      <c r="L184" s="41"/>
    </row>
    <row r="185" spans="1:12" ht="15" x14ac:dyDescent="0.25">
      <c r="A185" s="23"/>
      <c r="B185" s="15"/>
      <c r="C185" s="11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517</v>
      </c>
      <c r="G186" s="19">
        <f t="shared" ref="G186:J186" si="85">SUM(G179:G185)</f>
        <v>19.200000000000003</v>
      </c>
      <c r="H186" s="19">
        <f t="shared" si="85"/>
        <v>19.5</v>
      </c>
      <c r="I186" s="19">
        <f t="shared" si="85"/>
        <v>75.599999999999994</v>
      </c>
      <c r="J186" s="53">
        <f t="shared" si="85"/>
        <v>587.29999999999995</v>
      </c>
      <c r="K186" s="25"/>
      <c r="L186" s="19">
        <f t="shared" ref="L186" si="86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29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30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31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 t="s">
        <v>32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7">SUM(G187:G195)</f>
        <v>0</v>
      </c>
      <c r="H196" s="19">
        <f t="shared" si="87"/>
        <v>0</v>
      </c>
      <c r="I196" s="19">
        <f t="shared" si="87"/>
        <v>0</v>
      </c>
      <c r="J196" s="19">
        <f t="shared" si="87"/>
        <v>0</v>
      </c>
      <c r="K196" s="25"/>
      <c r="L196" s="19">
        <f t="shared" ref="L196" si="88">SUM(L187:L195)</f>
        <v>0</v>
      </c>
    </row>
    <row r="197" spans="1:12" ht="15.75" thickBot="1" x14ac:dyDescent="0.25">
      <c r="A197" s="29">
        <f>A179</f>
        <v>2</v>
      </c>
      <c r="B197" s="30">
        <f>B179</f>
        <v>5</v>
      </c>
      <c r="C197" s="67" t="s">
        <v>4</v>
      </c>
      <c r="D197" s="68"/>
      <c r="E197" s="31"/>
      <c r="F197" s="32">
        <f>F186+F196</f>
        <v>517</v>
      </c>
      <c r="G197" s="32">
        <f t="shared" ref="G197" si="89">G186+G196</f>
        <v>19.200000000000003</v>
      </c>
      <c r="H197" s="32">
        <f t="shared" ref="H197" si="90">H186+H196</f>
        <v>19.5</v>
      </c>
      <c r="I197" s="32">
        <f t="shared" ref="I197" si="91">I186+I196</f>
        <v>75.599999999999994</v>
      </c>
      <c r="J197" s="32">
        <f t="shared" ref="J197:L197" si="92">J186+J196</f>
        <v>587.29999999999995</v>
      </c>
      <c r="K197" s="32"/>
      <c r="L197" s="32">
        <f t="shared" si="92"/>
        <v>0</v>
      </c>
    </row>
    <row r="198" spans="1:12" ht="13.5" thickBot="1" x14ac:dyDescent="0.25">
      <c r="A198" s="27"/>
      <c r="B198" s="28"/>
      <c r="C198" s="69" t="s">
        <v>5</v>
      </c>
      <c r="D198" s="69"/>
      <c r="E198" s="69"/>
      <c r="F198" s="34">
        <f>(F24+F43+F62+F83+F102+F121+F140+F159+F178+F197)/(IF(F24=0,0,1)+IF(F43=0,0,1)+IF(F62=0,0,1)+IF(F83=0,0,1)+IF(F102=0,0,1)+IF(F121=0,0,1)+IF(F140=0,0,1)+IF(F159=0,0,1)+IF(F178=0,0,1)+IF(F197=0,0,1))</f>
        <v>606.20000000000005</v>
      </c>
      <c r="G198" s="34">
        <f t="shared" ref="G198:J198" si="93">(G24+G43+G62+G83+G102+G121+G140+G159+G178+G197)/(IF(G24=0,0,1)+IF(G43=0,0,1)+IF(G62=0,0,1)+IF(G83=0,0,1)+IF(G102=0,0,1)+IF(G121=0,0,1)+IF(G140=0,0,1)+IF(G159=0,0,1)+IF(G178=0,0,1)+IF(G197=0,0,1))</f>
        <v>19.181000000000001</v>
      </c>
      <c r="H198" s="34">
        <f t="shared" si="93"/>
        <v>18.752000000000002</v>
      </c>
      <c r="I198" s="34">
        <f t="shared" si="93"/>
        <v>77.638999999999996</v>
      </c>
      <c r="J198" s="34">
        <f t="shared" si="93"/>
        <v>595.00699999999995</v>
      </c>
      <c r="K198" s="34"/>
      <c r="L198" s="34" t="e">
        <f t="shared" ref="L198" si="94">(L24+L43+L62+L83+L102+L121+L140+L159+L178+L197)/(IF(L24=0,0,1)+IF(L43=0,0,1)+IF(L62=0,0,1)+IF(L83=0,0,1)+IF(L102=0,0,1)+IF(L121=0,0,1)+IF(L140=0,0,1)+IF(L159=0,0,1)+IF(L178=0,0,1)+IF(L197=0,0,1))</f>
        <v>#DIV/0!</v>
      </c>
    </row>
  </sheetData>
  <mergeCells count="14"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looter ll</cp:lastModifiedBy>
  <dcterms:created xsi:type="dcterms:W3CDTF">2022-05-16T14:23:56Z</dcterms:created>
  <dcterms:modified xsi:type="dcterms:W3CDTF">2025-01-13T16:02:44Z</dcterms:modified>
</cp:coreProperties>
</file>